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ZVNL\Vorlagen Verw.rat Verbandsvers\3_Verbandsversammlungen\2025\98. VV_23.06.2025\Pressegespräch\"/>
    </mc:Choice>
  </mc:AlternateContent>
  <xr:revisionPtr revIDLastSave="0" documentId="8_{42663A4A-0679-4227-A4C9-75A982CC5919}" xr6:coauthVersionLast="47" xr6:coauthVersionMax="47" xr10:uidLastSave="{00000000-0000-0000-0000-000000000000}"/>
  <bookViews>
    <workbookView xWindow="-108" yWindow="-108" windowWidth="23256" windowHeight="12720" xr2:uid="{E90E2627-2EB9-4CD9-B69B-1390452F1CD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G32" i="1" l="1"/>
  <c r="G29" i="1"/>
  <c r="G28" i="1"/>
  <c r="G27" i="1"/>
  <c r="F32" i="1"/>
  <c r="F27" i="1"/>
  <c r="F28" i="1"/>
  <c r="F29" i="1"/>
  <c r="F30" i="1"/>
  <c r="F33" i="1"/>
  <c r="F34" i="1"/>
  <c r="F35" i="1"/>
  <c r="F36" i="1"/>
  <c r="F37" i="1"/>
  <c r="F38" i="1"/>
  <c r="F39" i="1"/>
</calcChain>
</file>

<file path=xl/sharedStrings.xml><?xml version="1.0" encoding="utf-8"?>
<sst xmlns="http://schemas.openxmlformats.org/spreadsheetml/2006/main" count="65" uniqueCount="54">
  <si>
    <t>06:39 Uhr</t>
  </si>
  <si>
    <t>07:09 Uhr</t>
  </si>
  <si>
    <t>07:39 Uhr</t>
  </si>
  <si>
    <t>Abfahrt</t>
  </si>
  <si>
    <t>Einsteiger</t>
  </si>
  <si>
    <t>-</t>
  </si>
  <si>
    <t>07:07 Uhr</t>
  </si>
  <si>
    <t>07:37 Uhr</t>
  </si>
  <si>
    <t>07:44 Uhr</t>
  </si>
  <si>
    <t>Abfahrt S6 2025</t>
  </si>
  <si>
    <t>Abfahrt S3 2026</t>
  </si>
  <si>
    <t>Besatz (Median)</t>
  </si>
  <si>
    <t>Kapazität 2026</t>
  </si>
  <si>
    <t>Freie Plätze</t>
  </si>
  <si>
    <t>06:14 Uhr</t>
  </si>
  <si>
    <t>06:44 Uhr</t>
  </si>
  <si>
    <t>07:14 Uhr</t>
  </si>
  <si>
    <t>08:14 Uhr</t>
  </si>
  <si>
    <t>14:09 Uhr</t>
  </si>
  <si>
    <t>14:39 Uhr</t>
  </si>
  <si>
    <t>15:09 Uhr</t>
  </si>
  <si>
    <t>15:39 Uhr</t>
  </si>
  <si>
    <t>16:09 Uhr</t>
  </si>
  <si>
    <t>16:39 Uhr</t>
  </si>
  <si>
    <t>17:09 Uhr</t>
  </si>
  <si>
    <t>06:23 Uhr</t>
  </si>
  <si>
    <t>06:53 Uhr</t>
  </si>
  <si>
    <t>07:23 Uhr</t>
  </si>
  <si>
    <t>07:53 Uhr</t>
  </si>
  <si>
    <t>08:23 Uhr</t>
  </si>
  <si>
    <t>14:03 Uhr</t>
  </si>
  <si>
    <t>15:03 Uhr</t>
  </si>
  <si>
    <t>15:33 Uhr</t>
  </si>
  <si>
    <t>16:03 Uhr</t>
  </si>
  <si>
    <t>16:33 Uhr</t>
  </si>
  <si>
    <t>17:03 Uhr</t>
  </si>
  <si>
    <t>14:33 Uhr</t>
  </si>
  <si>
    <t>07:33 Uhr</t>
  </si>
  <si>
    <t>Zustieg aus ehem. S4 (vgl. oben)</t>
  </si>
  <si>
    <t>Alle Fahrten mit &gt;15 Einsteigern in Richtung Leipzig</t>
  </si>
  <si>
    <t>Alle Fahrten mit &gt;15 Aussteigern aus Richtung Leipzig</t>
  </si>
  <si>
    <t>Im Folgenden wird betrachtet, wie viele Fahrgäste in Markkleeberg-Großstädteln und Markkleeberg-Gaschwitz zukünftig als zusätzliche Fahrt in der S3 (ehemals S6) zu erwarten sind, die bisher die S4 genutzt haben.</t>
  </si>
  <si>
    <t>Hierfür wurden zunächst alle Fahrten der S4 aufgelistet, die in Großstädteln oder Gaschwitz 15 oder mehr Ein- oder Aussteiger aufweisen.</t>
  </si>
  <si>
    <t>In der unteren Tabelle sind die aktuelle Auslastung der S6 mit den Kapazitäten der zukünftigen S3 während der Hauptverkehrszeit dargestellt.</t>
  </si>
  <si>
    <t>Stand 18.06.2025</t>
  </si>
  <si>
    <t>Alle Fahrgastzahlen sind Medianwerte der automatischen Fahrgastzählung des Zeitraums Januar - April 2025 (Montag-Freitag)</t>
  </si>
  <si>
    <t>Analyse der S-Bahnkapazitäten für die Stationen Markkleeberg-Gaschwitz und Markkleeberg-Großstädteln im Interimsjahr 2026</t>
  </si>
  <si>
    <r>
      <t>S4: Ein/Aussteiger</t>
    </r>
    <r>
      <rPr>
        <b/>
        <sz val="11"/>
        <color rgb="FFFF0000"/>
        <rFont val="Calibri"/>
        <family val="2"/>
        <scheme val="minor"/>
      </rPr>
      <t xml:space="preserve"> Großstädteln</t>
    </r>
  </si>
  <si>
    <r>
      <t xml:space="preserve">S4: Ein/Aussteiger </t>
    </r>
    <r>
      <rPr>
        <b/>
        <sz val="11"/>
        <color rgb="FFFF0000"/>
        <rFont val="Calibri"/>
        <family val="2"/>
        <scheme val="minor"/>
      </rPr>
      <t>Gaschwitz</t>
    </r>
  </si>
  <si>
    <t>Die S4 wird in Markkleeberg zur S2 und entfällt nur im Jahr 2026. Die S6 wird hier ab 2026 zur S3.</t>
  </si>
  <si>
    <r>
      <rPr>
        <b/>
        <sz val="11"/>
        <color rgb="FFFF0000"/>
        <rFont val="Calibri"/>
        <family val="2"/>
        <scheme val="minor"/>
      </rPr>
      <t>Richtung Leipzig</t>
    </r>
    <r>
      <rPr>
        <sz val="11"/>
        <color theme="1"/>
        <rFont val="Calibri"/>
        <family val="2"/>
        <scheme val="minor"/>
      </rPr>
      <t xml:space="preserve">
nach Abfahrt in Großstädteln</t>
    </r>
  </si>
  <si>
    <r>
      <rPr>
        <b/>
        <sz val="11"/>
        <color rgb="FFFF0000"/>
        <rFont val="Calibri"/>
        <family val="2"/>
        <scheme val="minor"/>
      </rPr>
      <t>Richtung Borna</t>
    </r>
    <r>
      <rPr>
        <sz val="11"/>
        <color theme="1"/>
        <rFont val="Calibri"/>
        <family val="2"/>
        <scheme val="minor"/>
      </rPr>
      <t xml:space="preserve">
nach Abfahrt in Markkleeberg</t>
    </r>
  </si>
  <si>
    <t>(28+24)</t>
  </si>
  <si>
    <t xml:space="preserve">Es ist anhand der realen Zähldaten zu sehen, dass alle Einsteiger in M.-Großstädteln und M.-Gaschwitz zusteigen können.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</si>
</sst>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4" xfId="0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/>
    <xf numFmtId="0" fontId="1" fillId="0" borderId="12" xfId="0" applyFont="1" applyBorder="1"/>
    <xf numFmtId="0" fontId="1" fillId="0" borderId="13" xfId="0" applyFont="1" applyBorder="1" applyAlignment="1">
      <alignment horizontal="center" vertical="center"/>
    </xf>
    <xf numFmtId="0" fontId="0" fillId="0" borderId="12" xfId="0" applyBorder="1"/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0" xfId="0" applyBorder="1" applyAlignment="1">
      <alignment horizontal="center" textRotation="90" wrapText="1"/>
    </xf>
    <xf numFmtId="0" fontId="0" fillId="0" borderId="9" xfId="0" applyBorder="1" applyAlignment="1">
      <alignment horizontal="center" textRotation="90" wrapText="1"/>
    </xf>
    <xf numFmtId="0" fontId="0" fillId="0" borderId="1" xfId="0" applyBorder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6" fillId="0" borderId="0" xfId="0" applyFont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03036-D4BE-45C3-BCAD-D304E2631753}">
  <dimension ref="A1:I42"/>
  <sheetViews>
    <sheetView tabSelected="1" workbookViewId="0">
      <selection activeCell="L16" sqref="L16"/>
    </sheetView>
  </sheetViews>
  <sheetFormatPr baseColWidth="10" defaultRowHeight="14.4" x14ac:dyDescent="0.3"/>
  <cols>
    <col min="2" max="2" width="15" customWidth="1"/>
    <col min="3" max="3" width="15.33203125" bestFit="1" customWidth="1"/>
    <col min="4" max="4" width="14.5546875" bestFit="1" customWidth="1"/>
    <col min="5" max="5" width="13.5546875" bestFit="1" customWidth="1"/>
    <col min="7" max="7" width="13" customWidth="1"/>
    <col min="9" max="9" width="12.44140625" customWidth="1"/>
  </cols>
  <sheetData>
    <row r="1" spans="1:9" ht="18" x14ac:dyDescent="0.35">
      <c r="A1" s="34" t="s">
        <v>46</v>
      </c>
    </row>
    <row r="3" spans="1:9" ht="15.6" x14ac:dyDescent="0.3">
      <c r="A3" s="32" t="s">
        <v>41</v>
      </c>
    </row>
    <row r="4" spans="1:9" ht="15.6" x14ac:dyDescent="0.3">
      <c r="A4" s="32" t="s">
        <v>49</v>
      </c>
    </row>
    <row r="5" spans="1:9" ht="15.6" x14ac:dyDescent="0.3">
      <c r="A5" s="32" t="s">
        <v>42</v>
      </c>
    </row>
    <row r="6" spans="1:9" ht="15.6" x14ac:dyDescent="0.3">
      <c r="A6" s="32" t="s">
        <v>43</v>
      </c>
    </row>
    <row r="7" spans="1:9" ht="15.6" x14ac:dyDescent="0.3">
      <c r="A7" s="32" t="s">
        <v>45</v>
      </c>
    </row>
    <row r="8" spans="1:9" s="44" customFormat="1" ht="15.6" x14ac:dyDescent="0.3">
      <c r="A8" s="43" t="s">
        <v>53</v>
      </c>
    </row>
    <row r="9" spans="1:9" ht="15.6" x14ac:dyDescent="0.3">
      <c r="A9" s="32"/>
    </row>
    <row r="10" spans="1:9" ht="15" thickBot="1" x14ac:dyDescent="0.35"/>
    <row r="11" spans="1:9" ht="15.6" thickTop="1" thickBot="1" x14ac:dyDescent="0.35">
      <c r="B11" s="39" t="s">
        <v>47</v>
      </c>
      <c r="C11" s="40"/>
      <c r="D11" s="40"/>
      <c r="E11" s="40"/>
      <c r="F11" s="40"/>
      <c r="G11" s="40"/>
      <c r="H11" s="40"/>
      <c r="I11" s="41"/>
    </row>
    <row r="12" spans="1:9" x14ac:dyDescent="0.3">
      <c r="B12" s="15" t="s">
        <v>39</v>
      </c>
      <c r="C12" s="16"/>
      <c r="D12" s="16"/>
      <c r="E12" s="16"/>
      <c r="F12" s="16" t="s">
        <v>40</v>
      </c>
      <c r="G12" s="16"/>
      <c r="H12" s="16"/>
      <c r="I12" s="17"/>
    </row>
    <row r="13" spans="1:9" ht="15" thickBot="1" x14ac:dyDescent="0.35">
      <c r="B13" s="18" t="s">
        <v>3</v>
      </c>
      <c r="C13" s="3" t="s">
        <v>4</v>
      </c>
      <c r="D13" s="16"/>
      <c r="E13" s="16"/>
      <c r="F13" s="12" t="s">
        <v>3</v>
      </c>
      <c r="G13" s="3" t="s">
        <v>4</v>
      </c>
      <c r="I13" s="19"/>
    </row>
    <row r="14" spans="1:9" x14ac:dyDescent="0.3">
      <c r="B14" s="20" t="s">
        <v>0</v>
      </c>
      <c r="C14" s="4">
        <v>19</v>
      </c>
      <c r="F14" s="13" t="s">
        <v>5</v>
      </c>
      <c r="G14" s="4" t="s">
        <v>5</v>
      </c>
      <c r="I14" s="19"/>
    </row>
    <row r="15" spans="1:9" x14ac:dyDescent="0.3">
      <c r="B15" s="21" t="s">
        <v>1</v>
      </c>
      <c r="C15" s="5">
        <v>28</v>
      </c>
      <c r="F15" s="14"/>
      <c r="G15" s="5"/>
      <c r="I15" s="19"/>
    </row>
    <row r="16" spans="1:9" ht="15" thickBot="1" x14ac:dyDescent="0.35">
      <c r="B16" s="22" t="s">
        <v>2</v>
      </c>
      <c r="C16" s="23">
        <v>20</v>
      </c>
      <c r="D16" s="24"/>
      <c r="E16" s="24"/>
      <c r="F16" s="25"/>
      <c r="G16" s="23"/>
      <c r="H16" s="24"/>
      <c r="I16" s="26"/>
    </row>
    <row r="17" spans="1:9" ht="15.6" thickTop="1" thickBot="1" x14ac:dyDescent="0.35"/>
    <row r="18" spans="1:9" ht="15.6" thickTop="1" thickBot="1" x14ac:dyDescent="0.35">
      <c r="B18" s="39" t="s">
        <v>48</v>
      </c>
      <c r="C18" s="40"/>
      <c r="D18" s="40"/>
      <c r="E18" s="40"/>
      <c r="F18" s="40"/>
      <c r="G18" s="40"/>
      <c r="H18" s="40"/>
      <c r="I18" s="41"/>
    </row>
    <row r="19" spans="1:9" x14ac:dyDescent="0.3">
      <c r="B19" s="15" t="s">
        <v>39</v>
      </c>
      <c r="C19" s="16"/>
      <c r="D19" s="16"/>
      <c r="E19" s="16"/>
      <c r="F19" s="16" t="s">
        <v>40</v>
      </c>
      <c r="G19" s="16"/>
      <c r="H19" s="16"/>
      <c r="I19" s="17"/>
    </row>
    <row r="20" spans="1:9" ht="15" thickBot="1" x14ac:dyDescent="0.35">
      <c r="B20" s="18" t="s">
        <v>3</v>
      </c>
      <c r="C20" s="3" t="s">
        <v>4</v>
      </c>
      <c r="D20" s="16"/>
      <c r="E20" s="16"/>
      <c r="F20" s="12" t="s">
        <v>3</v>
      </c>
      <c r="G20" s="3" t="s">
        <v>4</v>
      </c>
      <c r="H20" s="16"/>
      <c r="I20" s="17"/>
    </row>
    <row r="21" spans="1:9" x14ac:dyDescent="0.3">
      <c r="B21" s="20" t="s">
        <v>6</v>
      </c>
      <c r="C21" s="4">
        <v>24</v>
      </c>
      <c r="F21" s="13" t="s">
        <v>8</v>
      </c>
      <c r="G21" s="4">
        <v>22</v>
      </c>
      <c r="I21" s="19"/>
    </row>
    <row r="22" spans="1:9" ht="15" thickBot="1" x14ac:dyDescent="0.35">
      <c r="B22" s="22" t="s">
        <v>7</v>
      </c>
      <c r="C22" s="23">
        <v>18</v>
      </c>
      <c r="D22" s="24"/>
      <c r="E22" s="24"/>
      <c r="F22" s="25"/>
      <c r="G22" s="23"/>
      <c r="H22" s="24"/>
      <c r="I22" s="26"/>
    </row>
    <row r="23" spans="1:9" ht="15" thickTop="1" x14ac:dyDescent="0.3">
      <c r="B23" s="6"/>
      <c r="C23" s="6"/>
      <c r="F23" s="6"/>
      <c r="G23" s="6"/>
    </row>
    <row r="25" spans="1:9" ht="15" thickBot="1" x14ac:dyDescent="0.35">
      <c r="B25" s="3" t="s">
        <v>9</v>
      </c>
      <c r="C25" s="8" t="s">
        <v>11</v>
      </c>
      <c r="D25" s="8" t="s">
        <v>10</v>
      </c>
      <c r="E25" s="8" t="s">
        <v>12</v>
      </c>
      <c r="F25" s="8" t="s">
        <v>13</v>
      </c>
      <c r="G25" s="42" t="s">
        <v>38</v>
      </c>
      <c r="H25" s="42"/>
      <c r="I25" s="42"/>
    </row>
    <row r="26" spans="1:9" x14ac:dyDescent="0.3">
      <c r="A26" s="37" t="s">
        <v>50</v>
      </c>
      <c r="B26" s="4" t="s">
        <v>14</v>
      </c>
      <c r="C26" s="9">
        <v>93</v>
      </c>
      <c r="D26" s="9" t="s">
        <v>25</v>
      </c>
      <c r="E26" s="9">
        <v>200</v>
      </c>
      <c r="F26" s="29">
        <f>E26-C26</f>
        <v>107</v>
      </c>
      <c r="G26" s="27"/>
      <c r="H26" s="1"/>
      <c r="I26" s="1"/>
    </row>
    <row r="27" spans="1:9" x14ac:dyDescent="0.3">
      <c r="A27" s="38"/>
      <c r="B27" s="5" t="s">
        <v>15</v>
      </c>
      <c r="C27" s="10">
        <v>115</v>
      </c>
      <c r="D27" s="10" t="s">
        <v>26</v>
      </c>
      <c r="E27" s="10">
        <v>200</v>
      </c>
      <c r="F27" s="30">
        <f t="shared" ref="F27:F39" si="0">E27-C27</f>
        <v>85</v>
      </c>
      <c r="G27" s="33">
        <f>C14</f>
        <v>19</v>
      </c>
    </row>
    <row r="28" spans="1:9" x14ac:dyDescent="0.3">
      <c r="A28" s="38"/>
      <c r="B28" s="5" t="s">
        <v>16</v>
      </c>
      <c r="C28" s="10">
        <v>133</v>
      </c>
      <c r="D28" s="10" t="s">
        <v>27</v>
      </c>
      <c r="E28" s="10">
        <v>200</v>
      </c>
      <c r="F28" s="30">
        <f t="shared" si="0"/>
        <v>67</v>
      </c>
      <c r="G28" s="33">
        <f>C15+C21</f>
        <v>52</v>
      </c>
      <c r="H28" t="s">
        <v>52</v>
      </c>
    </row>
    <row r="29" spans="1:9" x14ac:dyDescent="0.3">
      <c r="A29" s="38"/>
      <c r="B29" s="5" t="s">
        <v>8</v>
      </c>
      <c r="C29" s="10">
        <v>120</v>
      </c>
      <c r="D29" s="10" t="s">
        <v>28</v>
      </c>
      <c r="E29" s="10">
        <v>200</v>
      </c>
      <c r="F29" s="30">
        <f t="shared" si="0"/>
        <v>80</v>
      </c>
      <c r="G29" s="33">
        <f>C16+C22</f>
        <v>38</v>
      </c>
    </row>
    <row r="30" spans="1:9" ht="15" thickBot="1" x14ac:dyDescent="0.35">
      <c r="A30" s="38"/>
      <c r="B30" s="5" t="s">
        <v>17</v>
      </c>
      <c r="C30" s="10">
        <v>101</v>
      </c>
      <c r="D30" s="10" t="s">
        <v>29</v>
      </c>
      <c r="E30" s="10">
        <v>200</v>
      </c>
      <c r="F30" s="30">
        <f t="shared" si="0"/>
        <v>99</v>
      </c>
      <c r="G30" s="6"/>
    </row>
    <row r="31" spans="1:9" ht="6" customHeight="1" thickBot="1" x14ac:dyDescent="0.35">
      <c r="A31" s="2"/>
      <c r="B31" s="7"/>
      <c r="C31" s="11"/>
      <c r="D31" s="11"/>
      <c r="E31" s="11"/>
      <c r="F31" s="31"/>
      <c r="G31" s="28"/>
      <c r="H31" s="28"/>
      <c r="I31" s="28"/>
    </row>
    <row r="32" spans="1:9" ht="15" customHeight="1" x14ac:dyDescent="0.3">
      <c r="A32" s="35" t="s">
        <v>51</v>
      </c>
      <c r="B32" s="4" t="s">
        <v>2</v>
      </c>
      <c r="C32" s="9">
        <v>67</v>
      </c>
      <c r="D32" s="9" t="s">
        <v>37</v>
      </c>
      <c r="E32" s="9">
        <v>200</v>
      </c>
      <c r="F32" s="29">
        <f t="shared" si="0"/>
        <v>133</v>
      </c>
      <c r="G32" s="33">
        <f>G21</f>
        <v>22</v>
      </c>
    </row>
    <row r="33" spans="1:7" ht="15" customHeight="1" x14ac:dyDescent="0.3">
      <c r="A33" s="36"/>
      <c r="B33" s="5" t="s">
        <v>18</v>
      </c>
      <c r="C33" s="10">
        <v>108</v>
      </c>
      <c r="D33" s="10" t="s">
        <v>30</v>
      </c>
      <c r="E33" s="10">
        <v>200</v>
      </c>
      <c r="F33" s="30">
        <f t="shared" si="0"/>
        <v>92</v>
      </c>
      <c r="G33" s="6"/>
    </row>
    <row r="34" spans="1:7" x14ac:dyDescent="0.3">
      <c r="A34" s="36"/>
      <c r="B34" s="5" t="s">
        <v>19</v>
      </c>
      <c r="C34" s="10">
        <v>110</v>
      </c>
      <c r="D34" s="10" t="s">
        <v>36</v>
      </c>
      <c r="E34" s="10">
        <v>200</v>
      </c>
      <c r="F34" s="30">
        <f t="shared" si="0"/>
        <v>90</v>
      </c>
      <c r="G34" s="6"/>
    </row>
    <row r="35" spans="1:7" x14ac:dyDescent="0.3">
      <c r="A35" s="36"/>
      <c r="B35" s="5" t="s">
        <v>20</v>
      </c>
      <c r="C35" s="10">
        <v>125</v>
      </c>
      <c r="D35" s="10" t="s">
        <v>31</v>
      </c>
      <c r="E35" s="10">
        <v>200</v>
      </c>
      <c r="F35" s="30">
        <f t="shared" si="0"/>
        <v>75</v>
      </c>
      <c r="G35" s="6"/>
    </row>
    <row r="36" spans="1:7" x14ac:dyDescent="0.3">
      <c r="A36" s="36"/>
      <c r="B36" s="5" t="s">
        <v>21</v>
      </c>
      <c r="C36" s="10">
        <v>148</v>
      </c>
      <c r="D36" s="10" t="s">
        <v>32</v>
      </c>
      <c r="E36" s="10">
        <v>200</v>
      </c>
      <c r="F36" s="30">
        <f t="shared" si="0"/>
        <v>52</v>
      </c>
      <c r="G36" s="6"/>
    </row>
    <row r="37" spans="1:7" x14ac:dyDescent="0.3">
      <c r="A37" s="36"/>
      <c r="B37" s="5" t="s">
        <v>22</v>
      </c>
      <c r="C37" s="10">
        <v>162</v>
      </c>
      <c r="D37" s="10" t="s">
        <v>33</v>
      </c>
      <c r="E37" s="10">
        <v>400</v>
      </c>
      <c r="F37" s="30">
        <f t="shared" si="0"/>
        <v>238</v>
      </c>
      <c r="G37" s="6"/>
    </row>
    <row r="38" spans="1:7" x14ac:dyDescent="0.3">
      <c r="A38" s="36"/>
      <c r="B38" s="5" t="s">
        <v>23</v>
      </c>
      <c r="C38" s="10">
        <v>117</v>
      </c>
      <c r="D38" s="10" t="s">
        <v>34</v>
      </c>
      <c r="E38" s="10">
        <v>200</v>
      </c>
      <c r="F38" s="30">
        <f t="shared" si="0"/>
        <v>83</v>
      </c>
      <c r="G38" s="6"/>
    </row>
    <row r="39" spans="1:7" x14ac:dyDescent="0.3">
      <c r="A39" s="36"/>
      <c r="B39" s="5" t="s">
        <v>24</v>
      </c>
      <c r="C39" s="10">
        <v>116</v>
      </c>
      <c r="D39" s="10" t="s">
        <v>35</v>
      </c>
      <c r="E39" s="10">
        <v>400</v>
      </c>
      <c r="F39" s="30">
        <f t="shared" si="0"/>
        <v>284</v>
      </c>
      <c r="G39" s="6"/>
    </row>
    <row r="42" spans="1:7" x14ac:dyDescent="0.3">
      <c r="A42" t="s">
        <v>44</v>
      </c>
    </row>
  </sheetData>
  <mergeCells count="5">
    <mergeCell ref="A32:A39"/>
    <mergeCell ref="A26:A30"/>
    <mergeCell ref="B11:I11"/>
    <mergeCell ref="B18:I18"/>
    <mergeCell ref="G25:I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Kraft</dc:creator>
  <cp:lastModifiedBy>Bernd Irrgang</cp:lastModifiedBy>
  <dcterms:created xsi:type="dcterms:W3CDTF">2025-06-18T14:26:23Z</dcterms:created>
  <dcterms:modified xsi:type="dcterms:W3CDTF">2025-06-18T21:03:56Z</dcterms:modified>
</cp:coreProperties>
</file>